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jordje\Dropbox\Fax\NASTAVA\Mašinsko učenje 2\I termin\"/>
    </mc:Choice>
  </mc:AlternateContent>
  <bookViews>
    <workbookView xWindow="-105" yWindow="-105" windowWidth="2325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M10" i="1"/>
  <c r="N10" i="1"/>
  <c r="L11" i="1"/>
  <c r="M11" i="1"/>
  <c r="K11" i="1"/>
  <c r="M9" i="1"/>
  <c r="K9" i="1"/>
  <c r="L8" i="1"/>
  <c r="N8" i="1"/>
  <c r="K8" i="1"/>
  <c r="H12" i="1"/>
  <c r="H11" i="1"/>
  <c r="H10" i="1"/>
  <c r="H9" i="1"/>
  <c r="H8" i="1"/>
  <c r="D46" i="1" l="1" a="1"/>
  <c r="D46" i="1" s="1"/>
  <c r="E46" i="1" a="1"/>
  <c r="E46" i="1" s="1"/>
  <c r="F46" i="1" a="1"/>
  <c r="F46" i="1" s="1"/>
  <c r="G46" i="1" a="1"/>
  <c r="G46" i="1" s="1"/>
  <c r="C46" i="1" a="1"/>
  <c r="C46" i="1" s="1"/>
  <c r="H46" i="1" a="1"/>
  <c r="H46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<sst xmlns="http://schemas.openxmlformats.org/spreadsheetml/2006/main" count="81" uniqueCount="62">
  <si>
    <t>Daniel Kraig</t>
  </si>
  <si>
    <t>Brus Vilis</t>
  </si>
  <si>
    <t>Julia Roberts</t>
  </si>
  <si>
    <t>A</t>
  </si>
  <si>
    <t>B</t>
  </si>
  <si>
    <t>C</t>
  </si>
  <si>
    <t>D</t>
  </si>
  <si>
    <t>Action</t>
  </si>
  <si>
    <t>Fantasy</t>
  </si>
  <si>
    <t>Historical</t>
  </si>
  <si>
    <t>Drama</t>
  </si>
  <si>
    <t>James Bond</t>
  </si>
  <si>
    <t>TFIDS vector</t>
  </si>
  <si>
    <t>DESCRIPTION</t>
  </si>
  <si>
    <t>ACTORS</t>
  </si>
  <si>
    <t>MOVIE</t>
  </si>
  <si>
    <t>GENRE</t>
  </si>
  <si>
    <t>YEAR</t>
  </si>
  <si>
    <t>Year</t>
  </si>
  <si>
    <t>Year Score</t>
  </si>
  <si>
    <t>[0.21, 0.017, 0.13, 0.45, 0.0002, 0.007]</t>
  </si>
  <si>
    <t>Richard Giere</t>
  </si>
  <si>
    <t>Joaquin Phoenix</t>
  </si>
  <si>
    <t>Rassel Crow</t>
  </si>
  <si>
    <t>WEIGHTED VECTOR:</t>
  </si>
  <si>
    <t>A = 0.6 * TFIDF + 0.1 * Actors + 0.25 * Genres + 0.05 * Year</t>
  </si>
  <si>
    <t>MOVIE RECOMMENDER SYSTEM - Content based</t>
  </si>
  <si>
    <t>Branko</t>
  </si>
  <si>
    <t>Aleksandra</t>
  </si>
  <si>
    <t>Bojana</t>
  </si>
  <si>
    <t>Filip A.</t>
  </si>
  <si>
    <t>Filip B.</t>
  </si>
  <si>
    <t>Gladijator</t>
  </si>
  <si>
    <t>Dzoker</t>
  </si>
  <si>
    <t>Odbegla mlada</t>
  </si>
  <si>
    <t>PROSEK</t>
  </si>
  <si>
    <t>NORMALIZACIJA</t>
  </si>
  <si>
    <t>KORISNICKI PROFILI</t>
  </si>
  <si>
    <t>PROFILI ZA PROIZVODE</t>
  </si>
  <si>
    <t>Ramantic</t>
  </si>
  <si>
    <t>Ovo je samo ilustracija, račun nije izveden do kraja!</t>
  </si>
  <si>
    <t xml:space="preserve">Odredjivanje CosSim izmedju korisnickog vektora i vektora filma. </t>
  </si>
  <si>
    <t>Sortiranje skorova</t>
  </si>
  <si>
    <t>Formiranje Top-N liste</t>
  </si>
  <si>
    <t>Osnovni problem je kako napraviti vektor koji najbolje opisuje filmove!</t>
  </si>
  <si>
    <t>a)</t>
  </si>
  <si>
    <t>Koristiti samo opis filma i TF-IDF</t>
  </si>
  <si>
    <t>b)</t>
  </si>
  <si>
    <t>Spojiti stringove za više prediktora u jedan veliki string, pa onda TF-IDF</t>
  </si>
  <si>
    <t>BLOG</t>
  </si>
  <si>
    <t>c)</t>
  </si>
  <si>
    <t>Da li je moguće uraditi prostu konkatenaciju vektora iz tabele?</t>
  </si>
  <si>
    <t xml:space="preserve">PROFIL ZA PROIZVODE: </t>
  </si>
  <si>
    <t>d)</t>
  </si>
  <si>
    <t>Pogledajte formulu u ćeliji C44</t>
  </si>
  <si>
    <t>e)</t>
  </si>
  <si>
    <t>KNN Content-based</t>
  </si>
  <si>
    <t>Radićemo na vežbama</t>
  </si>
  <si>
    <t>NORMALIZACIJA OCENA KORISNIKA</t>
  </si>
  <si>
    <t>Da li:</t>
  </si>
  <si>
    <t>Potrebno je uraditi normalizaciju, pa ponder i konkatenaciju vektora</t>
  </si>
  <si>
    <t>ITEM VECTORS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</si>
</sst>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0" fillId="4" borderId="1" xfId="0" applyFill="1" applyBorder="1"/>
    <xf numFmtId="0" fontId="1" fillId="5" borderId="0" xfId="0" applyFont="1" applyFill="1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4" xfId="0" applyFill="1" applyBorder="1"/>
    <xf numFmtId="0" fontId="0" fillId="2" borderId="4" xfId="0" applyFill="1" applyBorder="1"/>
    <xf numFmtId="0" fontId="0" fillId="0" borderId="4" xfId="0" applyBorder="1"/>
    <xf numFmtId="0" fontId="0" fillId="4" borderId="5" xfId="0" applyFill="1" applyBorder="1"/>
    <xf numFmtId="0" fontId="0" fillId="2" borderId="5" xfId="0" applyFill="1" applyBorder="1"/>
    <xf numFmtId="0" fontId="0" fillId="0" borderId="5" xfId="0" applyBorder="1"/>
    <xf numFmtId="0" fontId="0" fillId="4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4" borderId="3" xfId="0" applyFill="1" applyBorder="1"/>
    <xf numFmtId="0" fontId="0" fillId="2" borderId="3" xfId="0" applyFill="1" applyBorder="1"/>
    <xf numFmtId="0" fontId="0" fillId="0" borderId="3" xfId="0" applyBorder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1" fillId="5" borderId="1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1" fillId="4" borderId="16" xfId="0" applyFont="1" applyFill="1" applyBorder="1"/>
    <xf numFmtId="0" fontId="1" fillId="4" borderId="5" xfId="0" applyFont="1" applyFill="1" applyBorder="1"/>
    <xf numFmtId="0" fontId="1" fillId="4" borderId="8" xfId="0" applyFont="1" applyFill="1" applyBorder="1"/>
    <xf numFmtId="0" fontId="0" fillId="0" borderId="17" xfId="0" applyBorder="1"/>
    <xf numFmtId="0" fontId="1" fillId="5" borderId="16" xfId="0" applyFont="1" applyFill="1" applyBorder="1"/>
    <xf numFmtId="0" fontId="1" fillId="5" borderId="16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5" borderId="21" xfId="0" applyFont="1" applyFill="1" applyBorder="1"/>
    <xf numFmtId="0" fontId="1" fillId="0" borderId="0" xfId="0" applyFont="1" applyFill="1" applyBorder="1" applyAlignment="1"/>
    <xf numFmtId="0" fontId="1" fillId="4" borderId="21" xfId="0" applyFont="1" applyFill="1" applyBorder="1"/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1" applyFont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Fill="1" applyBorder="1" applyAlignment="1">
      <alignment horizontal="right" vertical="center"/>
    </xf>
    <xf numFmtId="0" fontId="2" fillId="3" borderId="2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atacamp.com/community/tutorials/recommender-systems-pyth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8"/>
  <sheetViews>
    <sheetView tabSelected="1" topLeftCell="A31" workbookViewId="0">
      <selection activeCell="I56" sqref="I56"/>
    </sheetView>
  </sheetViews>
  <sheetFormatPr defaultRowHeight="15" x14ac:dyDescent="0.25"/>
  <cols>
    <col min="2" max="2" width="16.7109375" customWidth="1"/>
    <col min="3" max="3" width="32.7109375" bestFit="1" customWidth="1"/>
    <col min="4" max="4" width="13.140625" bestFit="1" customWidth="1"/>
    <col min="5" max="5" width="11.85546875" customWidth="1"/>
    <col min="6" max="6" width="12.7109375" bestFit="1" customWidth="1"/>
    <col min="7" max="7" width="19.5703125" customWidth="1"/>
    <col min="8" max="8" width="14.140625" customWidth="1"/>
    <col min="9" max="9" width="14.28515625" customWidth="1"/>
    <col min="10" max="10" width="12.42578125" customWidth="1"/>
    <col min="12" max="12" width="12.28515625" customWidth="1"/>
    <col min="13" max="13" width="13.85546875" customWidth="1"/>
    <col min="14" max="14" width="13.7109375" customWidth="1"/>
    <col min="16" max="16" width="8.85546875" style="3"/>
    <col min="17" max="17" width="11.42578125" style="3" customWidth="1"/>
  </cols>
  <sheetData>
    <row r="2" spans="1:17" ht="21" x14ac:dyDescent="0.35">
      <c r="F2" s="69" t="s">
        <v>26</v>
      </c>
      <c r="G2" s="69"/>
      <c r="H2" s="69"/>
      <c r="I2" s="69"/>
      <c r="J2" s="69"/>
      <c r="K2" s="69"/>
      <c r="L2" s="69"/>
    </row>
    <row r="5" spans="1:17" ht="15.75" x14ac:dyDescent="0.25">
      <c r="A5" s="54">
        <v>1</v>
      </c>
      <c r="B5" s="54" t="s">
        <v>36</v>
      </c>
      <c r="K5" s="76" t="s">
        <v>58</v>
      </c>
      <c r="L5" s="76"/>
      <c r="M5" s="76"/>
      <c r="N5" s="5"/>
    </row>
    <row r="7" spans="1:17" x14ac:dyDescent="0.25">
      <c r="C7" s="1"/>
      <c r="D7" s="47" t="s">
        <v>32</v>
      </c>
      <c r="E7" s="47" t="s">
        <v>11</v>
      </c>
      <c r="F7" s="47" t="s">
        <v>34</v>
      </c>
      <c r="G7" s="47" t="s">
        <v>33</v>
      </c>
      <c r="H7" s="48" t="s">
        <v>35</v>
      </c>
      <c r="J7" s="55"/>
      <c r="K7" s="56" t="s">
        <v>32</v>
      </c>
      <c r="L7" s="56" t="s">
        <v>11</v>
      </c>
      <c r="M7" s="56" t="s">
        <v>34</v>
      </c>
      <c r="N7" s="56" t="s">
        <v>33</v>
      </c>
    </row>
    <row r="8" spans="1:17" x14ac:dyDescent="0.25">
      <c r="C8" s="1" t="s">
        <v>27</v>
      </c>
      <c r="D8" s="47">
        <v>5</v>
      </c>
      <c r="E8" s="47">
        <v>3</v>
      </c>
      <c r="F8" s="47"/>
      <c r="G8" s="47">
        <v>5</v>
      </c>
      <c r="H8" s="49">
        <f>AVERAGE(D8:G8)</f>
        <v>4.333333333333333</v>
      </c>
      <c r="J8" s="55" t="s">
        <v>27</v>
      </c>
      <c r="K8" s="47">
        <f>D8-$H8</f>
        <v>0.66666666666666696</v>
      </c>
      <c r="L8" s="47">
        <f t="shared" ref="L8:N10" si="0">E8-$H8</f>
        <v>-1.333333333333333</v>
      </c>
      <c r="M8" s="47"/>
      <c r="N8" s="47">
        <f t="shared" si="0"/>
        <v>0.66666666666666696</v>
      </c>
    </row>
    <row r="9" spans="1:17" x14ac:dyDescent="0.25">
      <c r="C9" s="1" t="s">
        <v>28</v>
      </c>
      <c r="D9" s="47">
        <v>3</v>
      </c>
      <c r="E9" s="47"/>
      <c r="F9" s="47">
        <v>4</v>
      </c>
      <c r="G9" s="47"/>
      <c r="H9" s="49">
        <f t="shared" ref="H9:H12" si="1">AVERAGE(D9:G9)</f>
        <v>3.5</v>
      </c>
      <c r="J9" s="55" t="s">
        <v>28</v>
      </c>
      <c r="K9" s="47">
        <f>D9-$H9</f>
        <v>-0.5</v>
      </c>
      <c r="L9" s="47"/>
      <c r="M9" s="47">
        <f t="shared" ref="M9:M10" si="2">F9-$H9</f>
        <v>0.5</v>
      </c>
      <c r="N9" s="47"/>
    </row>
    <row r="10" spans="1:17" x14ac:dyDescent="0.25">
      <c r="C10" s="1" t="s">
        <v>29</v>
      </c>
      <c r="D10" s="47"/>
      <c r="E10" s="47"/>
      <c r="F10" s="47">
        <v>5</v>
      </c>
      <c r="G10" s="47">
        <v>2</v>
      </c>
      <c r="H10" s="49">
        <f t="shared" si="1"/>
        <v>3.5</v>
      </c>
      <c r="J10" s="55" t="s">
        <v>29</v>
      </c>
      <c r="K10" s="47"/>
      <c r="L10" s="47"/>
      <c r="M10" s="47">
        <f t="shared" si="2"/>
        <v>1.5</v>
      </c>
      <c r="N10" s="47">
        <f t="shared" si="0"/>
        <v>-1.5</v>
      </c>
    </row>
    <row r="11" spans="1:17" x14ac:dyDescent="0.25">
      <c r="C11" s="1" t="s">
        <v>30</v>
      </c>
      <c r="D11" s="47">
        <v>2</v>
      </c>
      <c r="E11" s="47">
        <v>4</v>
      </c>
      <c r="F11" s="47">
        <v>5</v>
      </c>
      <c r="G11" s="47"/>
      <c r="H11" s="49">
        <f t="shared" si="1"/>
        <v>3.6666666666666665</v>
      </c>
      <c r="J11" s="55" t="s">
        <v>30</v>
      </c>
      <c r="K11" s="47">
        <f>D11-$H11</f>
        <v>-1.6666666666666665</v>
      </c>
      <c r="L11" s="47">
        <f t="shared" ref="L11:N12" si="3">E11-$H11</f>
        <v>0.33333333333333348</v>
      </c>
      <c r="M11" s="47">
        <f t="shared" si="3"/>
        <v>1.3333333333333335</v>
      </c>
      <c r="N11" s="47"/>
    </row>
    <row r="12" spans="1:17" x14ac:dyDescent="0.25">
      <c r="C12" s="1" t="s">
        <v>31</v>
      </c>
      <c r="D12" s="47"/>
      <c r="E12" s="47"/>
      <c r="F12" s="47"/>
      <c r="G12" s="47">
        <v>5</v>
      </c>
      <c r="H12" s="49">
        <f t="shared" si="1"/>
        <v>5</v>
      </c>
      <c r="J12" s="55" t="s">
        <v>31</v>
      </c>
      <c r="K12" s="47"/>
      <c r="L12" s="47"/>
      <c r="M12" s="47"/>
      <c r="N12" s="47">
        <f t="shared" si="3"/>
        <v>0</v>
      </c>
    </row>
    <row r="15" spans="1:17" ht="15.75" x14ac:dyDescent="0.25">
      <c r="A15" s="54">
        <v>2</v>
      </c>
      <c r="B15" s="80" t="s">
        <v>38</v>
      </c>
      <c r="C15" s="80"/>
      <c r="D15" s="52"/>
    </row>
    <row r="16" spans="1:17" ht="15.75" thickBot="1" x14ac:dyDescent="0.3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3"/>
      <c r="Q16" s="43"/>
    </row>
    <row r="17" spans="1:18" ht="15.75" thickTop="1" x14ac:dyDescent="0.25">
      <c r="A17" s="22"/>
      <c r="B17" s="41" t="s">
        <v>15</v>
      </c>
      <c r="C17" s="42" t="s">
        <v>13</v>
      </c>
      <c r="D17" s="70" t="s">
        <v>14</v>
      </c>
      <c r="E17" s="71"/>
      <c r="F17" s="71"/>
      <c r="G17" s="71"/>
      <c r="H17" s="71"/>
      <c r="I17" s="72"/>
      <c r="J17" s="32" t="s">
        <v>16</v>
      </c>
      <c r="K17" s="33"/>
      <c r="L17" s="33"/>
      <c r="M17" s="33"/>
      <c r="N17" s="33"/>
      <c r="O17" s="34"/>
      <c r="P17" s="32" t="s">
        <v>17</v>
      </c>
      <c r="Q17" s="34"/>
    </row>
    <row r="18" spans="1:18" x14ac:dyDescent="0.25">
      <c r="A18" s="22"/>
      <c r="B18" s="37"/>
      <c r="C18" s="16" t="s">
        <v>12</v>
      </c>
      <c r="D18" s="10" t="s">
        <v>0</v>
      </c>
      <c r="E18" s="7" t="s">
        <v>1</v>
      </c>
      <c r="F18" s="7" t="s">
        <v>2</v>
      </c>
      <c r="G18" s="7" t="s">
        <v>21</v>
      </c>
      <c r="H18" s="7" t="s">
        <v>22</v>
      </c>
      <c r="I18" s="19" t="s">
        <v>23</v>
      </c>
      <c r="J18" s="23" t="s">
        <v>7</v>
      </c>
      <c r="K18" s="4" t="s">
        <v>8</v>
      </c>
      <c r="L18" s="4" t="s">
        <v>9</v>
      </c>
      <c r="M18" s="4" t="s">
        <v>39</v>
      </c>
      <c r="N18" s="4" t="s">
        <v>10</v>
      </c>
      <c r="O18" s="13"/>
      <c r="P18" s="10" t="s">
        <v>18</v>
      </c>
      <c r="Q18" s="19" t="s">
        <v>19</v>
      </c>
      <c r="R18" s="36"/>
    </row>
    <row r="19" spans="1:18" x14ac:dyDescent="0.25">
      <c r="A19" s="22"/>
      <c r="B19" s="38" t="s">
        <v>3</v>
      </c>
      <c r="C19" s="17" t="s">
        <v>20</v>
      </c>
      <c r="D19" s="11">
        <v>1</v>
      </c>
      <c r="E19" s="8">
        <v>0</v>
      </c>
      <c r="F19" s="8">
        <v>0</v>
      </c>
      <c r="G19" s="8">
        <v>0</v>
      </c>
      <c r="H19" s="8">
        <v>0</v>
      </c>
      <c r="I19" s="20">
        <v>0</v>
      </c>
      <c r="J19" s="24">
        <v>1</v>
      </c>
      <c r="K19" s="6">
        <v>1</v>
      </c>
      <c r="L19" s="6">
        <v>0</v>
      </c>
      <c r="M19" s="6">
        <v>0</v>
      </c>
      <c r="N19" s="6">
        <v>0</v>
      </c>
      <c r="O19" s="14">
        <v>0</v>
      </c>
      <c r="P19" s="12">
        <v>2016</v>
      </c>
      <c r="Q19" s="20">
        <v>0.5</v>
      </c>
    </row>
    <row r="20" spans="1:18" x14ac:dyDescent="0.25">
      <c r="A20" s="22"/>
      <c r="B20" s="38" t="s">
        <v>4</v>
      </c>
      <c r="C20" s="18"/>
      <c r="D20" s="12">
        <v>1</v>
      </c>
      <c r="E20" s="9">
        <v>1</v>
      </c>
      <c r="F20" s="9">
        <v>0</v>
      </c>
      <c r="G20" s="9">
        <v>0</v>
      </c>
      <c r="H20" s="9">
        <v>0</v>
      </c>
      <c r="I20" s="21">
        <v>0</v>
      </c>
      <c r="J20" s="25">
        <v>1</v>
      </c>
      <c r="K20" s="1">
        <v>1</v>
      </c>
      <c r="L20" s="1">
        <v>0</v>
      </c>
      <c r="M20" s="1">
        <v>0</v>
      </c>
      <c r="N20" s="1">
        <v>0</v>
      </c>
      <c r="O20" s="15"/>
      <c r="P20" s="12">
        <v>2015</v>
      </c>
      <c r="Q20" s="21">
        <v>0.45</v>
      </c>
    </row>
    <row r="21" spans="1:18" x14ac:dyDescent="0.25">
      <c r="A21" s="22"/>
      <c r="B21" s="38" t="s">
        <v>5</v>
      </c>
      <c r="C21" s="18"/>
      <c r="D21" s="12">
        <v>0</v>
      </c>
      <c r="E21" s="9">
        <v>0</v>
      </c>
      <c r="F21" s="9">
        <v>1</v>
      </c>
      <c r="G21" s="9">
        <v>1</v>
      </c>
      <c r="H21" s="9">
        <v>1</v>
      </c>
      <c r="I21" s="21">
        <v>0</v>
      </c>
      <c r="J21" s="25">
        <v>0</v>
      </c>
      <c r="K21" s="1">
        <v>0</v>
      </c>
      <c r="L21" s="1">
        <v>1</v>
      </c>
      <c r="M21" s="1">
        <v>1</v>
      </c>
      <c r="N21" s="1">
        <v>1</v>
      </c>
      <c r="O21" s="15">
        <v>0</v>
      </c>
      <c r="P21" s="12">
        <v>2003</v>
      </c>
      <c r="Q21" s="21">
        <v>0.15</v>
      </c>
    </row>
    <row r="22" spans="1:18" ht="15.75" thickBot="1" x14ac:dyDescent="0.3">
      <c r="A22" s="22"/>
      <c r="B22" s="39" t="s">
        <v>6</v>
      </c>
      <c r="C22" s="40"/>
      <c r="D22" s="26"/>
      <c r="E22" s="27"/>
      <c r="F22" s="27"/>
      <c r="G22" s="27"/>
      <c r="H22" s="27"/>
      <c r="I22" s="28"/>
      <c r="J22" s="29">
        <v>0</v>
      </c>
      <c r="K22" s="30">
        <v>0</v>
      </c>
      <c r="L22" s="30">
        <v>0</v>
      </c>
      <c r="M22" s="30">
        <v>1</v>
      </c>
      <c r="N22" s="30">
        <v>1</v>
      </c>
      <c r="O22" s="31">
        <v>0</v>
      </c>
      <c r="P22" s="44">
        <v>2007</v>
      </c>
      <c r="Q22" s="45">
        <v>0.25</v>
      </c>
    </row>
    <row r="23" spans="1:18" ht="15.75" thickTop="1" x14ac:dyDescent="0.25"/>
    <row r="24" spans="1:18" x14ac:dyDescent="0.25">
      <c r="D24" s="79" t="s">
        <v>44</v>
      </c>
      <c r="E24" s="79"/>
      <c r="F24" s="79"/>
      <c r="G24" s="79"/>
      <c r="H24" s="79"/>
      <c r="I24" s="79"/>
      <c r="P24" s="57"/>
      <c r="Q24" s="57"/>
    </row>
    <row r="25" spans="1:18" x14ac:dyDescent="0.25">
      <c r="D25" s="82"/>
      <c r="E25" s="82"/>
      <c r="F25" s="82"/>
      <c r="G25" s="82"/>
      <c r="H25" s="82"/>
      <c r="I25" s="82"/>
    </row>
    <row r="26" spans="1:18" ht="18.75" x14ac:dyDescent="0.25">
      <c r="D26" s="79" t="s">
        <v>52</v>
      </c>
      <c r="E26" s="79"/>
      <c r="H26" s="62"/>
      <c r="I26" s="62"/>
      <c r="P26" s="57"/>
      <c r="Q26" s="57"/>
    </row>
    <row r="27" spans="1:18" ht="18.75" x14ac:dyDescent="0.25">
      <c r="C27" s="81" t="s">
        <v>59</v>
      </c>
      <c r="E27" s="62"/>
      <c r="F27" s="62"/>
      <c r="G27" s="62"/>
      <c r="H27" s="62"/>
      <c r="I27" s="62"/>
      <c r="P27" s="57"/>
      <c r="Q27" s="57"/>
    </row>
    <row r="28" spans="1:18" ht="18.75" x14ac:dyDescent="0.25">
      <c r="C28" s="63" t="s">
        <v>45</v>
      </c>
      <c r="D28" s="78" t="s">
        <v>46</v>
      </c>
      <c r="E28" s="78"/>
      <c r="F28" s="78"/>
      <c r="G28" s="78"/>
      <c r="H28" s="62"/>
      <c r="I28" s="62"/>
      <c r="P28" s="57"/>
      <c r="Q28" s="57"/>
    </row>
    <row r="29" spans="1:18" ht="18" customHeight="1" x14ac:dyDescent="0.25">
      <c r="C29" s="63" t="s">
        <v>47</v>
      </c>
      <c r="D29" s="78" t="s">
        <v>48</v>
      </c>
      <c r="E29" s="78"/>
      <c r="F29" s="78"/>
      <c r="G29" s="78"/>
      <c r="H29" s="78"/>
      <c r="I29" s="78"/>
      <c r="J29" s="64" t="s">
        <v>49</v>
      </c>
      <c r="P29" s="57"/>
      <c r="Q29" s="57"/>
    </row>
    <row r="30" spans="1:18" ht="18" customHeight="1" x14ac:dyDescent="0.25">
      <c r="C30" s="63" t="s">
        <v>50</v>
      </c>
      <c r="D30" s="78" t="s">
        <v>51</v>
      </c>
      <c r="E30" s="78"/>
      <c r="F30" s="78"/>
      <c r="G30" s="78"/>
      <c r="H30" s="78"/>
      <c r="I30" s="78"/>
      <c r="J30" s="64"/>
      <c r="P30" s="57"/>
      <c r="Q30" s="57"/>
    </row>
    <row r="31" spans="1:18" ht="22.15" customHeight="1" x14ac:dyDescent="0.25">
      <c r="C31" s="63" t="s">
        <v>53</v>
      </c>
      <c r="D31" s="77" t="s">
        <v>24</v>
      </c>
      <c r="E31" s="77"/>
      <c r="F31" s="77" t="s">
        <v>25</v>
      </c>
      <c r="G31" s="77"/>
      <c r="H31" s="77"/>
      <c r="I31" s="77"/>
      <c r="J31" s="77"/>
      <c r="K31" s="77"/>
      <c r="L31" s="77"/>
      <c r="M31" s="77"/>
      <c r="N31" s="77"/>
    </row>
    <row r="32" spans="1:18" ht="22.15" customHeight="1" x14ac:dyDescent="0.25">
      <c r="C32" s="63" t="s">
        <v>55</v>
      </c>
      <c r="D32" s="77" t="s">
        <v>56</v>
      </c>
      <c r="E32" s="77"/>
      <c r="F32" s="67"/>
      <c r="G32" s="67"/>
      <c r="H32" s="67"/>
      <c r="I32" s="67"/>
      <c r="J32" s="79" t="s">
        <v>57</v>
      </c>
      <c r="K32" s="79"/>
      <c r="L32" s="79"/>
      <c r="M32" s="79"/>
      <c r="N32" s="79"/>
      <c r="P32" s="57"/>
      <c r="Q32" s="57"/>
    </row>
    <row r="33" spans="1:17" ht="22.15" customHeight="1" x14ac:dyDescent="0.25">
      <c r="C33" s="46"/>
      <c r="D33" s="66"/>
      <c r="E33" s="66"/>
      <c r="F33" s="66"/>
      <c r="G33" s="66"/>
      <c r="H33" s="66"/>
      <c r="I33" s="66"/>
      <c r="J33" s="65"/>
      <c r="K33" s="57"/>
      <c r="L33" s="57"/>
      <c r="M33" s="57"/>
      <c r="P33" s="57"/>
      <c r="Q33" s="57"/>
    </row>
    <row r="34" spans="1:17" x14ac:dyDescent="0.25">
      <c r="B34" s="50"/>
      <c r="C34" s="50"/>
    </row>
    <row r="35" spans="1:17" x14ac:dyDescent="0.25">
      <c r="A35" s="50"/>
      <c r="B35" s="58" t="s">
        <v>15</v>
      </c>
      <c r="C35" s="73" t="s">
        <v>61</v>
      </c>
      <c r="D35" s="74"/>
      <c r="E35" s="74"/>
      <c r="F35" s="74"/>
      <c r="G35" s="74"/>
      <c r="H35" s="75"/>
      <c r="I35" s="59"/>
    </row>
    <row r="36" spans="1:17" ht="15.75" x14ac:dyDescent="0.25">
      <c r="A36" s="50"/>
      <c r="B36" s="60" t="s">
        <v>3</v>
      </c>
      <c r="C36" s="2">
        <v>0.02</v>
      </c>
      <c r="D36" s="1">
        <v>1.4E-2</v>
      </c>
      <c r="E36" s="1">
        <v>8.0000000000000004E-4</v>
      </c>
      <c r="F36" s="1">
        <v>0.05</v>
      </c>
      <c r="G36" s="1">
        <v>2.0000000000000001E-4</v>
      </c>
      <c r="H36" s="1">
        <v>0.11</v>
      </c>
      <c r="I36" s="50"/>
      <c r="J36" s="68" t="s">
        <v>40</v>
      </c>
      <c r="K36" s="68"/>
      <c r="L36" s="68"/>
      <c r="M36" s="68"/>
      <c r="N36" s="68"/>
    </row>
    <row r="37" spans="1:17" ht="15.75" x14ac:dyDescent="0.25">
      <c r="A37" s="50"/>
      <c r="B37" s="60" t="s">
        <v>4</v>
      </c>
      <c r="C37" s="2">
        <v>1.2E-2</v>
      </c>
      <c r="D37" s="1">
        <v>0.2</v>
      </c>
      <c r="E37" s="1">
        <v>0</v>
      </c>
      <c r="F37" s="1">
        <v>0.06</v>
      </c>
      <c r="G37" s="1">
        <v>0.27</v>
      </c>
      <c r="H37" s="1">
        <v>5.0000000000000001E-3</v>
      </c>
      <c r="I37" s="50"/>
      <c r="J37" s="68" t="s">
        <v>60</v>
      </c>
      <c r="K37" s="68"/>
      <c r="L37" s="68"/>
      <c r="M37" s="68"/>
      <c r="N37" s="68"/>
      <c r="O37" s="68"/>
      <c r="P37" s="68"/>
    </row>
    <row r="38" spans="1:17" x14ac:dyDescent="0.25">
      <c r="A38" s="50"/>
      <c r="B38" s="60" t="s">
        <v>5</v>
      </c>
      <c r="C38" s="2">
        <v>0.02</v>
      </c>
      <c r="D38" s="1">
        <v>1.7000000000000001E-2</v>
      </c>
      <c r="E38" s="1">
        <v>1.2999999999999999E-2</v>
      </c>
      <c r="F38" s="1">
        <v>0.05</v>
      </c>
      <c r="G38" s="1">
        <v>1.0200000000000001E-2</v>
      </c>
      <c r="H38" s="1">
        <v>7.0000000000000007E-2</v>
      </c>
      <c r="I38" s="50"/>
    </row>
    <row r="39" spans="1:17" x14ac:dyDescent="0.25">
      <c r="B39" s="60" t="s">
        <v>6</v>
      </c>
      <c r="C39" s="2">
        <v>0.8</v>
      </c>
      <c r="D39" s="1">
        <v>0.05</v>
      </c>
      <c r="E39" s="1">
        <v>7.0999999999999994E-2</v>
      </c>
      <c r="F39" s="1">
        <v>0.02</v>
      </c>
      <c r="G39" s="1">
        <v>1.4999999999999999E-2</v>
      </c>
      <c r="H39" s="1">
        <v>1.0000000000000001E-5</v>
      </c>
      <c r="I39" s="50"/>
    </row>
    <row r="43" spans="1:17" ht="15.75" x14ac:dyDescent="0.25">
      <c r="A43" s="54">
        <v>3</v>
      </c>
      <c r="B43" s="80" t="s">
        <v>37</v>
      </c>
      <c r="C43" s="80"/>
      <c r="D43" s="53"/>
      <c r="E43" s="52"/>
    </row>
    <row r="45" spans="1:17" x14ac:dyDescent="0.25">
      <c r="B45" s="1"/>
      <c r="C45" s="47"/>
      <c r="D45" s="47"/>
      <c r="E45" s="47"/>
      <c r="F45" s="47"/>
      <c r="G45" s="1"/>
      <c r="H45" s="1"/>
    </row>
    <row r="46" spans="1:17" ht="15.75" x14ac:dyDescent="0.25">
      <c r="B46" s="1" t="s">
        <v>27</v>
      </c>
      <c r="C46" s="47" cm="1">
        <f t="array" ref="C46">SUMPRODUCT(TRANSPOSE($K$8:$N$8), C$36:C$39)</f>
        <v>0.53066666666666684</v>
      </c>
      <c r="D46" s="47" cm="1">
        <f t="array" ref="D46">SUMPRODUCT(TRANSPOSE($K$8:$N$8), D$36:D$39)</f>
        <v>-0.22399999999999989</v>
      </c>
      <c r="E46" s="47" cm="1">
        <f t="array" ref="E46">SUMPRODUCT(TRANSPOSE($K$8:$N$8), E$36:E$39)</f>
        <v>4.7866666666666682E-2</v>
      </c>
      <c r="F46" s="47" cm="1">
        <f t="array" ref="F46">SUMPRODUCT(TRANSPOSE($K$8:$N$8), F$36:F$39)</f>
        <v>-3.3333333333333284E-2</v>
      </c>
      <c r="G46" s="47" cm="1">
        <f t="array" ref="G46">SUMPRODUCT(TRANSPOSE($K$8:$N$8), G$36:G$39)</f>
        <v>-0.3498666666666666</v>
      </c>
      <c r="H46" s="47" cm="1">
        <f t="array" ref="H46">SUMPRODUCT(TRANSPOSE($K$8:$N$8), H$36:H$39)</f>
        <v>6.6673333333333362E-2</v>
      </c>
      <c r="J46" s="68" t="s">
        <v>54</v>
      </c>
      <c r="K46" s="68"/>
      <c r="L46" s="68"/>
      <c r="M46" s="68"/>
      <c r="N46" s="68"/>
    </row>
    <row r="47" spans="1:17" x14ac:dyDescent="0.25">
      <c r="B47" s="1" t="s">
        <v>28</v>
      </c>
      <c r="C47" s="47"/>
      <c r="D47" s="47"/>
      <c r="E47" s="47"/>
      <c r="F47" s="47"/>
      <c r="G47" s="1"/>
      <c r="H47" s="1"/>
    </row>
    <row r="48" spans="1:17" x14ac:dyDescent="0.25">
      <c r="B48" s="1" t="s">
        <v>29</v>
      </c>
      <c r="C48" s="47"/>
      <c r="D48" s="47"/>
      <c r="E48" s="47"/>
      <c r="F48" s="47"/>
      <c r="G48" s="1"/>
      <c r="H48" s="1"/>
    </row>
    <row r="49" spans="1:17" x14ac:dyDescent="0.25">
      <c r="B49" s="1" t="s">
        <v>30</v>
      </c>
      <c r="C49" s="47"/>
      <c r="D49" s="47"/>
      <c r="E49" s="47"/>
      <c r="F49" s="47"/>
      <c r="G49" s="1"/>
      <c r="H49" s="1"/>
    </row>
    <row r="50" spans="1:17" x14ac:dyDescent="0.25">
      <c r="B50" s="1" t="s">
        <v>31</v>
      </c>
      <c r="C50" s="47"/>
      <c r="D50" s="47"/>
      <c r="E50" s="47"/>
      <c r="F50" s="47"/>
      <c r="G50" s="1"/>
      <c r="H50" s="1"/>
    </row>
    <row r="51" spans="1:17" x14ac:dyDescent="0.25">
      <c r="C51" s="50"/>
      <c r="D51" s="51"/>
      <c r="E51" s="51"/>
      <c r="F51" s="51"/>
      <c r="G51" s="51"/>
    </row>
    <row r="52" spans="1:17" ht="15.75" x14ac:dyDescent="0.25">
      <c r="A52" s="54">
        <v>4</v>
      </c>
      <c r="C52" s="50"/>
      <c r="D52" s="51"/>
      <c r="E52" s="51"/>
      <c r="F52" s="51"/>
      <c r="G52" s="51"/>
    </row>
    <row r="53" spans="1:17" ht="15.75" x14ac:dyDescent="0.25">
      <c r="B53" s="80" t="s">
        <v>41</v>
      </c>
      <c r="C53" s="80"/>
      <c r="D53" s="80"/>
      <c r="E53" s="80"/>
      <c r="F53" s="51"/>
      <c r="G53" s="51"/>
    </row>
    <row r="54" spans="1:17" ht="15.75" x14ac:dyDescent="0.25">
      <c r="A54" s="54">
        <v>5</v>
      </c>
      <c r="B54" s="53"/>
      <c r="C54" s="53"/>
      <c r="D54" s="53"/>
      <c r="E54" s="53"/>
      <c r="F54" s="51"/>
      <c r="G54" s="51"/>
      <c r="P54" s="57"/>
      <c r="Q54" s="57"/>
    </row>
    <row r="55" spans="1:17" ht="15.75" x14ac:dyDescent="0.25">
      <c r="B55" s="80" t="s">
        <v>42</v>
      </c>
      <c r="C55" s="80"/>
    </row>
    <row r="56" spans="1:17" ht="15.75" x14ac:dyDescent="0.25">
      <c r="A56" s="54">
        <v>6</v>
      </c>
      <c r="B56" s="53"/>
      <c r="C56" s="53"/>
      <c r="P56" s="57"/>
      <c r="Q56" s="57"/>
    </row>
    <row r="57" spans="1:17" ht="15.75" x14ac:dyDescent="0.25">
      <c r="B57" s="80" t="s">
        <v>43</v>
      </c>
      <c r="C57" s="80"/>
    </row>
    <row r="58" spans="1:17" x14ac:dyDescent="0.25">
      <c r="E58" s="61"/>
    </row>
  </sheetData>
  <mergeCells count="22">
    <mergeCell ref="B53:E53"/>
    <mergeCell ref="B15:C15"/>
    <mergeCell ref="B55:C55"/>
    <mergeCell ref="B57:C57"/>
    <mergeCell ref="B43:C43"/>
    <mergeCell ref="D32:E32"/>
    <mergeCell ref="D26:E26"/>
    <mergeCell ref="J46:N46"/>
    <mergeCell ref="F2:L2"/>
    <mergeCell ref="D17:I17"/>
    <mergeCell ref="C35:H35"/>
    <mergeCell ref="K5:M5"/>
    <mergeCell ref="D31:E31"/>
    <mergeCell ref="F31:I31"/>
    <mergeCell ref="D24:I25"/>
    <mergeCell ref="D28:G28"/>
    <mergeCell ref="D29:I29"/>
    <mergeCell ref="D30:I30"/>
    <mergeCell ref="J31:N31"/>
    <mergeCell ref="J36:N36"/>
    <mergeCell ref="J32:N32"/>
    <mergeCell ref="J37:P37"/>
  </mergeCells>
  <hyperlinks>
    <hyperlink ref="J29" r:id="rId1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4E1715FFA3640A8C7F32AC9875842" ma:contentTypeVersion="9" ma:contentTypeDescription="Create a new document." ma:contentTypeScope="" ma:versionID="db8fec5a631d98c02448baccbcecd440">
  <xsd:schema xmlns:xsd="http://www.w3.org/2001/XMLSchema" xmlns:xs="http://www.w3.org/2001/XMLSchema" xmlns:p="http://schemas.microsoft.com/office/2006/metadata/properties" xmlns:ns3="cc957955-5a7e-4297-974c-0e18e0b2a194" xmlns:ns4="7093fc33-1422-4bb3-8098-78ff48f56cc1" targetNamespace="http://schemas.microsoft.com/office/2006/metadata/properties" ma:root="true" ma:fieldsID="f17f41173697328a9d3306acc43c593f" ns3:_="" ns4:_="">
    <xsd:import namespace="cc957955-5a7e-4297-974c-0e18e0b2a194"/>
    <xsd:import namespace="7093fc33-1422-4bb3-8098-78ff48f56cc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57955-5a7e-4297-974c-0e18e0b2a1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3fc33-1422-4bb3-8098-78ff48f56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435CF-A227-496C-BAD2-A78B6B4B175C}">
  <ds:schemaRefs>
    <ds:schemaRef ds:uri="7093fc33-1422-4bb3-8098-78ff48f56cc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c957955-5a7e-4297-974c-0e18e0b2a19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EE3A3E3-9FD6-489C-A1A3-AB3FE97CF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57955-5a7e-4297-974c-0e18e0b2a194"/>
    <ds:schemaRef ds:uri="7093fc33-1422-4bb3-8098-78ff48f56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F09DBD-10B2-48F7-92B0-5EC5A5B34B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</dc:creator>
  <cp:lastModifiedBy>Branko Arsic</cp:lastModifiedBy>
  <dcterms:created xsi:type="dcterms:W3CDTF">2021-10-15T06:59:11Z</dcterms:created>
  <dcterms:modified xsi:type="dcterms:W3CDTF">2024-10-19T18:29:56Z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0x0101003084E1715FFA3640A8C7F32AC9875842</vt:lpwstr>
  </property>
</Properties>
</file>